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4년부서\"/>
    </mc:Choice>
  </mc:AlternateContent>
  <xr:revisionPtr revIDLastSave="0" documentId="8_{7F8B2E71-FC0C-4B8D-8D1E-F9EF701741DD}" xr6:coauthVersionLast="47" xr6:coauthVersionMax="47" xr10:uidLastSave="{00000000-0000-0000-0000-000000000000}"/>
  <bookViews>
    <workbookView xWindow="-28920" yWindow="75" windowWidth="29040" windowHeight="15840" xr2:uid="{00000000-000D-0000-FFFF-FFFF00000000}"/>
  </bookViews>
  <sheets>
    <sheet name="신청서" sheetId="1" r:id="rId1"/>
    <sheet name="TOUCH(X)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I9" i="1" s="1"/>
  <c r="L11" i="1"/>
  <c r="L10" i="1"/>
  <c r="L9" i="1"/>
  <c r="H10" i="1" l="1"/>
  <c r="H11" i="1"/>
  <c r="M11" i="1" s="1"/>
  <c r="I11" i="1" l="1"/>
  <c r="J11" i="1" s="1"/>
  <c r="K11" i="1" s="1"/>
  <c r="J9" i="1"/>
  <c r="K9" i="1" s="1"/>
  <c r="M9" i="1"/>
  <c r="N9" i="1" s="1"/>
  <c r="I10" i="1"/>
  <c r="J10" i="1" s="1"/>
  <c r="K10" i="1" s="1"/>
  <c r="M10" i="1"/>
  <c r="N10" i="1" s="1"/>
  <c r="N11" i="1"/>
</calcChain>
</file>

<file path=xl/sharedStrings.xml><?xml version="1.0" encoding="utf-8"?>
<sst xmlns="http://schemas.openxmlformats.org/spreadsheetml/2006/main" count="38" uniqueCount="32">
  <si>
    <t>이메일</t>
    <phoneticPr fontId="1" type="noConversion"/>
  </si>
  <si>
    <t xml:space="preserve"> 연번</t>
    <phoneticPr fontId="1" type="noConversion"/>
  </si>
  <si>
    <t>e-store 36.5 담당자 정보</t>
    <phoneticPr fontId="1" type="noConversion"/>
  </si>
  <si>
    <t xml:space="preserve">담당자 성명 </t>
    <phoneticPr fontId="1" type="noConversion"/>
  </si>
  <si>
    <t>e-store 36.5 상품 등록페이지 링크</t>
    <phoneticPr fontId="1" type="noConversion"/>
  </si>
  <si>
    <t>연락처(핸드폰 번호)</t>
    <phoneticPr fontId="1" type="noConversion"/>
  </si>
  <si>
    <t xml:space="preserve">e-store 36.5 입점사명 </t>
    <phoneticPr fontId="1" type="noConversion"/>
  </si>
  <si>
    <t xml:space="preserve">담당자 e-store 3.65 아이디 </t>
    <phoneticPr fontId="1" type="noConversion"/>
  </si>
  <si>
    <t>상품명 
(e-store 36.5 상품명 동일하게 기재)</t>
    <phoneticPr fontId="1" type="noConversion"/>
  </si>
  <si>
    <t>카테고리 
(e-store 36.5 등록 카테고리)</t>
    <phoneticPr fontId="1" type="noConversion"/>
  </si>
  <si>
    <t xml:space="preserve">e-store 36.5 상품코드 
(상세페이지 상품코드 정확하게 기재) </t>
    <phoneticPr fontId="1" type="noConversion"/>
  </si>
  <si>
    <t>e-store 36.5 판매가</t>
    <phoneticPr fontId="1" type="noConversion"/>
  </si>
  <si>
    <t xml:space="preserve"> </t>
    <phoneticPr fontId="1" type="noConversion"/>
  </si>
  <si>
    <t>지원 할인율</t>
    <phoneticPr fontId="1" type="noConversion"/>
  </si>
  <si>
    <t>총 할인율</t>
    <phoneticPr fontId="1" type="noConversion"/>
  </si>
  <si>
    <t>판매가(정산)</t>
    <phoneticPr fontId="1" type="noConversion"/>
  </si>
  <si>
    <t>할인금액</t>
    <phoneticPr fontId="1" type="noConversion"/>
  </si>
  <si>
    <t>가능</t>
    <phoneticPr fontId="1" type="noConversion"/>
  </si>
  <si>
    <t>불가능</t>
    <phoneticPr fontId="1" type="noConversion"/>
  </si>
  <si>
    <t>지원금</t>
    <phoneticPr fontId="1" type="noConversion"/>
  </si>
  <si>
    <t>신청가능여부</t>
    <phoneticPr fontId="1" type="noConversion"/>
  </si>
  <si>
    <t>*자동반영</t>
    <phoneticPr fontId="1" type="noConversion"/>
  </si>
  <si>
    <t>*지원금 2만원 초과 시, 불가합니다.</t>
    <phoneticPr fontId="1" type="noConversion"/>
  </si>
  <si>
    <t>*차액분 관련사항은 선정 시, 개별안내</t>
    <phoneticPr fontId="1" type="noConversion"/>
  </si>
  <si>
    <t>▼ 금액기재</t>
    <phoneticPr fontId="1" type="noConversion"/>
  </si>
  <si>
    <t>▼ 드롭다운으로 선택하세요</t>
    <phoneticPr fontId="1" type="noConversion"/>
  </si>
  <si>
    <t>▼ 자동반영</t>
    <phoneticPr fontId="1" type="noConversion"/>
  </si>
  <si>
    <t>기획전 자부담 할인율</t>
    <phoneticPr fontId="1" type="noConversion"/>
  </si>
  <si>
    <t>기획전 판매가</t>
    <phoneticPr fontId="1" type="noConversion"/>
  </si>
  <si>
    <t xml:space="preserve">* (붙임1) 2024년 e-store 36.5 「대한민국 동행축제」 기획전 참여기업 모집공고 확인 필수 </t>
    <phoneticPr fontId="1" type="noConversion"/>
  </si>
  <si>
    <t>2024년 e-store 36.5 「대한민국 동행축제」기획전 참여기업 신청서</t>
    <phoneticPr fontId="1" type="noConversion"/>
  </si>
  <si>
    <r>
      <rPr>
        <b/>
        <sz val="12"/>
        <color theme="3" tint="-0.499984740745262"/>
        <rFont val="맑은 고딕"/>
        <family val="3"/>
        <charset val="129"/>
        <scheme val="minor"/>
      </rPr>
      <t xml:space="preserve">     &lt;필수 확인사항&gt;
   </t>
    </r>
    <r>
      <rPr>
        <sz val="12"/>
        <color theme="3" tint="-0.499984740745262"/>
        <rFont val="맑은 고딕"/>
        <family val="3"/>
        <charset val="129"/>
        <scheme val="minor"/>
      </rPr>
      <t xml:space="preserve"> </t>
    </r>
    <r>
      <rPr>
        <b/>
        <sz val="12"/>
        <color theme="3" tint="-0.499984740745262"/>
        <rFont val="맑은 고딕"/>
        <family val="3"/>
        <charset val="129"/>
        <scheme val="minor"/>
      </rPr>
      <t xml:space="preserve">- (붙임1) 2024년 e-store 36.5 「대한민국 동행축제」 기획전 참여기업 모집공고 확인 필수 </t>
    </r>
    <r>
      <rPr>
        <sz val="12"/>
        <color theme="3" tint="-0.499984740745262"/>
        <rFont val="맑은 고딕"/>
        <family val="3"/>
        <charset val="129"/>
        <scheme val="minor"/>
      </rPr>
      <t xml:space="preserve">
    - </t>
    </r>
    <r>
      <rPr>
        <b/>
        <sz val="12"/>
        <color theme="3" tint="-0.499984740745262"/>
        <rFont val="맑은 고딕"/>
        <family val="3"/>
        <charset val="129"/>
        <scheme val="minor"/>
      </rPr>
      <t>e-store 36.5 판매가 :</t>
    </r>
    <r>
      <rPr>
        <sz val="12"/>
        <color theme="3" tint="-0.499984740745262"/>
        <rFont val="맑은 고딕"/>
        <family val="3"/>
        <charset val="129"/>
        <scheme val="minor"/>
      </rPr>
      <t xml:space="preserve"> e-store 36.5 등록된 상품 가격 기입
   </t>
    </r>
    <r>
      <rPr>
        <b/>
        <sz val="12"/>
        <color theme="3" tint="-0.499984740745262"/>
        <rFont val="맑은 고딕"/>
        <family val="3"/>
        <charset val="129"/>
        <scheme val="minor"/>
      </rPr>
      <t xml:space="preserve"> - 기획전 자부담 할인율 :</t>
    </r>
    <r>
      <rPr>
        <sz val="12"/>
        <color theme="3" tint="-0.499984740745262"/>
        <rFont val="맑은 고딕"/>
        <family val="3"/>
        <charset val="129"/>
        <scheme val="minor"/>
      </rPr>
      <t xml:space="preserve"> 10% - 20% (드롭다운으로 선택)
    </t>
    </r>
    <r>
      <rPr>
        <b/>
        <sz val="12"/>
        <color theme="3" tint="-0.499984740745262"/>
        <rFont val="맑은 고딕"/>
        <family val="3"/>
        <charset val="129"/>
        <scheme val="minor"/>
      </rPr>
      <t>- 지원 할인율 : 자부담 할인율에 따라 적용</t>
    </r>
    <r>
      <rPr>
        <sz val="12"/>
        <color theme="3" tint="-0.499984740745262"/>
        <rFont val="맑은 고딕"/>
        <family val="3"/>
        <charset val="129"/>
        <scheme val="minor"/>
      </rPr>
      <t xml:space="preserve"> (자부담 할인율 선택 시, 자동적용)
   </t>
    </r>
    <r>
      <rPr>
        <b/>
        <sz val="12"/>
        <color theme="3" tint="-0.499984740745262"/>
        <rFont val="맑은 고딕"/>
        <family val="3"/>
        <charset val="129"/>
        <scheme val="minor"/>
      </rPr>
      <t xml:space="preserve"> - 총 할인율 </t>
    </r>
    <r>
      <rPr>
        <sz val="12"/>
        <color theme="3" tint="-0.499984740745262"/>
        <rFont val="맑은 고딕"/>
        <family val="3"/>
        <charset val="129"/>
        <scheme val="minor"/>
      </rPr>
      <t xml:space="preserve">: 할인율 합산 퍼센트
   </t>
    </r>
    <r>
      <rPr>
        <b/>
        <sz val="12"/>
        <color theme="3" tint="-0.499984740745262"/>
        <rFont val="맑은 고딕"/>
        <family val="3"/>
        <charset val="129"/>
        <scheme val="minor"/>
      </rPr>
      <t xml:space="preserve"> - 할인금액 :</t>
    </r>
    <r>
      <rPr>
        <sz val="12"/>
        <color theme="3" tint="-0.499984740745262"/>
        <rFont val="맑은 고딕"/>
        <family val="3"/>
        <charset val="129"/>
        <scheme val="minor"/>
      </rPr>
      <t xml:space="preserve">  판매가 대비 총 할인액
    </t>
    </r>
    <r>
      <rPr>
        <b/>
        <sz val="12"/>
        <color theme="3" tint="-0.499984740745262"/>
        <rFont val="맑은 고딕"/>
        <family val="3"/>
        <charset val="129"/>
        <scheme val="minor"/>
      </rPr>
      <t>- 기획전 판매가 :</t>
    </r>
    <r>
      <rPr>
        <sz val="12"/>
        <color theme="3" tint="-0.499984740745262"/>
        <rFont val="맑은 고딕"/>
        <family val="3"/>
        <charset val="129"/>
        <scheme val="minor"/>
      </rPr>
      <t xml:space="preserve"> 설정한 값에 따라 자동계산
    </t>
    </r>
    <r>
      <rPr>
        <b/>
        <sz val="12"/>
        <color theme="3" tint="-0.499984740745262"/>
        <rFont val="맑은 고딕"/>
        <family val="3"/>
        <charset val="129"/>
        <scheme val="minor"/>
      </rPr>
      <t>- 판매가(정산) :</t>
    </r>
    <r>
      <rPr>
        <sz val="12"/>
        <color theme="3" tint="-0.499984740745262"/>
        <rFont val="맑은 고딕"/>
        <family val="3"/>
        <charset val="129"/>
        <scheme val="minor"/>
      </rPr>
      <t xml:space="preserve"> 정산 시, 기준가(자부담할인율 반영 금액)
    - 할인율 적용: 20%(지원금 10%+자부담 10%), 40% (지원금 20%+자부담 20%)
    - </t>
    </r>
    <r>
      <rPr>
        <b/>
        <sz val="12"/>
        <color theme="3" tint="-0.499984740745262"/>
        <rFont val="맑은 고딕"/>
        <family val="3"/>
        <charset val="129"/>
        <scheme val="minor"/>
      </rPr>
      <t>할인지원은 상품 당 최대 2만원까지 지원 / 2만원 초과 시, 불가</t>
    </r>
    <r>
      <rPr>
        <sz val="12"/>
        <color theme="3" tint="-0.499984740745262"/>
        <rFont val="맑은 고딕"/>
        <family val="3"/>
        <charset val="129"/>
        <scheme val="minor"/>
      </rPr>
      <t xml:space="preserve">
 </t>
    </r>
    <r>
      <rPr>
        <b/>
        <sz val="12"/>
        <color theme="3" tint="-0.499984740745262"/>
        <rFont val="맑은 고딕"/>
        <family val="3"/>
        <charset val="129"/>
        <scheme val="minor"/>
      </rPr>
      <t xml:space="preserve">   - 도매상품 지원불가</t>
    </r>
    <r>
      <rPr>
        <sz val="12"/>
        <color rgb="FF0033CC"/>
        <rFont val="맑은 고딕"/>
        <family val="3"/>
        <charset val="129"/>
        <scheme val="minor"/>
      </rPr>
      <t xml:space="preserve">
</t>
    </r>
    <r>
      <rPr>
        <sz val="12"/>
        <color theme="3" tint="-0.499984740745262"/>
        <rFont val="맑은 고딕"/>
        <family val="3"/>
        <charset val="129"/>
        <scheme val="minor"/>
      </rPr>
      <t xml:space="preserve">    ※ 파일명에 기업명 입력 필수
    ※ 신청 제품 수는 최대 3개로 제한이 있으며, 선정을 통해 일부 제품만 선정 될 수 있음
    ※ 상품 구성(세트) 에 따라 상품 가격이 동일한 경우, 상품 옵션을 통하여 1개 상품으로 등록할 것을 권고
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</si>
</sst>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&quot;₩&quot;* #,##0_);_(&quot;₩&quot;* \(#,##0\);_(&quot;₩&quot;* &quot;-&quot;_);_(@_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4" tint="0.59999389629810485"/>
      <name val="맑은 고딕"/>
      <family val="2"/>
      <charset val="129"/>
      <scheme val="minor"/>
    </font>
    <font>
      <sz val="12"/>
      <color theme="3" tint="-0.499984740745262"/>
      <name val="맑은 고딕"/>
      <family val="3"/>
      <charset val="129"/>
      <scheme val="minor"/>
    </font>
    <font>
      <sz val="12"/>
      <color rgb="FF0033CC"/>
      <name val="맑은 고딕"/>
      <family val="3"/>
      <charset val="129"/>
      <scheme val="minor"/>
    </font>
    <font>
      <b/>
      <sz val="9"/>
      <color rgb="FF0033CC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9" fontId="10" fillId="0" borderId="0" xfId="0" applyNumberFormat="1" applyFont="1">
      <alignment vertical="center"/>
    </xf>
    <xf numFmtId="0" fontId="12" fillId="4" borderId="12" xfId="0" applyFont="1" applyFill="1" applyBorder="1">
      <alignment vertical="center"/>
    </xf>
    <xf numFmtId="0" fontId="0" fillId="4" borderId="12" xfId="0" applyFill="1" applyBorder="1">
      <alignment vertical="center"/>
    </xf>
    <xf numFmtId="0" fontId="0" fillId="4" borderId="15" xfId="0" applyFill="1" applyBorder="1">
      <alignment vertical="center"/>
    </xf>
    <xf numFmtId="0" fontId="12" fillId="4" borderId="12" xfId="0" applyFont="1" applyFill="1" applyBorder="1" applyAlignment="1">
      <alignment horizontal="right" vertical="center"/>
    </xf>
    <xf numFmtId="41" fontId="12" fillId="4" borderId="10" xfId="0" applyNumberFormat="1" applyFont="1" applyFill="1" applyBorder="1">
      <alignment vertical="center"/>
    </xf>
    <xf numFmtId="9" fontId="0" fillId="2" borderId="1" xfId="0" applyNumberFormat="1" applyFill="1" applyBorder="1" applyAlignment="1" applyProtection="1">
      <alignment horizontal="center" vertical="center"/>
    </xf>
    <xf numFmtId="9" fontId="11" fillId="2" borderId="1" xfId="0" applyNumberFormat="1" applyFont="1" applyFill="1" applyBorder="1" applyAlignment="1" applyProtection="1">
      <alignment horizontal="center" vertical="center"/>
    </xf>
    <xf numFmtId="176" fontId="0" fillId="2" borderId="1" xfId="0" applyNumberFormat="1" applyFill="1" applyBorder="1" applyProtection="1">
      <alignment vertical="center"/>
    </xf>
    <xf numFmtId="176" fontId="0" fillId="5" borderId="1" xfId="0" applyNumberFormat="1" applyFill="1" applyBorder="1" applyProtection="1">
      <alignment vertical="center"/>
    </xf>
    <xf numFmtId="3" fontId="0" fillId="0" borderId="1" xfId="0" applyNumberFormat="1" applyBorder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5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41" fontId="6" fillId="6" borderId="1" xfId="1" applyFont="1" applyFill="1" applyBorder="1" applyAlignment="1" applyProtection="1">
      <alignment horizontal="center" vertical="center"/>
      <protection locked="0"/>
    </xf>
    <xf numFmtId="9" fontId="6" fillId="6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quotePrefix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3" fillId="3" borderId="3" xfId="0" applyFont="1" applyFill="1" applyBorder="1" applyAlignment="1" applyProtection="1">
      <alignment horizontal="left" vertical="center"/>
      <protection locked="0"/>
    </xf>
    <xf numFmtId="0" fontId="3" fillId="3" borderId="7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2"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33CC"/>
      <color rgb="FF020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zoomScale="82" zoomScaleNormal="82" workbookViewId="0">
      <selection activeCell="E13" sqref="E13"/>
    </sheetView>
  </sheetViews>
  <sheetFormatPr defaultColWidth="8.75" defaultRowHeight="16.5" x14ac:dyDescent="0.3"/>
  <cols>
    <col min="1" max="1" width="5.25" customWidth="1"/>
    <col min="2" max="2" width="36.25" customWidth="1"/>
    <col min="3" max="3" width="30.25" customWidth="1"/>
    <col min="4" max="4" width="35.75" customWidth="1"/>
    <col min="5" max="5" width="57.25" customWidth="1"/>
    <col min="6" max="6" width="33.5" bestFit="1" customWidth="1"/>
    <col min="7" max="7" width="25" customWidth="1"/>
    <col min="8" max="8" width="24.75" customWidth="1"/>
    <col min="9" max="10" width="14.25" customWidth="1"/>
    <col min="11" max="11" width="26.75" customWidth="1"/>
    <col min="12" max="12" width="25.5" customWidth="1"/>
    <col min="13" max="13" width="12.75" hidden="1" customWidth="1"/>
    <col min="14" max="14" width="37.375" customWidth="1"/>
  </cols>
  <sheetData>
    <row r="1" spans="1:20" ht="17.25" thickBot="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20" ht="28.5" customHeight="1" thickBot="1" x14ac:dyDescent="0.35">
      <c r="A2" s="14"/>
      <c r="B2" s="30" t="s">
        <v>30</v>
      </c>
      <c r="C2" s="31"/>
      <c r="D2" s="31"/>
      <c r="E2" s="31"/>
      <c r="F2" s="32"/>
      <c r="G2" s="14"/>
      <c r="H2" s="14"/>
      <c r="I2" s="14"/>
      <c r="J2" s="14"/>
      <c r="K2" s="14"/>
      <c r="L2" s="14"/>
      <c r="M2" s="14"/>
      <c r="N2" s="14"/>
    </row>
    <row r="3" spans="1:20" ht="31.5" customHeight="1" x14ac:dyDescent="0.3">
      <c r="A3" s="15"/>
      <c r="B3" s="16" t="s">
        <v>29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20" x14ac:dyDescent="0.3">
      <c r="A4" s="14"/>
      <c r="B4" s="33" t="s">
        <v>2</v>
      </c>
      <c r="C4" s="34"/>
      <c r="D4" s="34"/>
      <c r="E4" s="34"/>
      <c r="F4" s="35"/>
      <c r="G4" s="16"/>
      <c r="H4" s="14"/>
      <c r="I4" s="14"/>
      <c r="J4" s="14"/>
      <c r="K4" s="14"/>
      <c r="L4" s="14"/>
      <c r="M4" s="14"/>
      <c r="N4" s="14"/>
    </row>
    <row r="5" spans="1:20" x14ac:dyDescent="0.3">
      <c r="A5" s="14"/>
      <c r="B5" s="17" t="s">
        <v>6</v>
      </c>
      <c r="C5" s="17" t="s">
        <v>3</v>
      </c>
      <c r="D5" s="17" t="s">
        <v>7</v>
      </c>
      <c r="E5" s="17" t="s">
        <v>5</v>
      </c>
      <c r="F5" s="17" t="s">
        <v>0</v>
      </c>
      <c r="G5" s="14"/>
      <c r="H5" s="14"/>
      <c r="I5" s="14"/>
      <c r="J5" s="14"/>
      <c r="K5" s="14"/>
      <c r="L5" s="14"/>
      <c r="M5" s="14"/>
      <c r="N5" s="14"/>
    </row>
    <row r="6" spans="1:20" ht="30" customHeight="1" x14ac:dyDescent="0.3">
      <c r="A6" s="14"/>
      <c r="B6" s="18"/>
      <c r="C6" s="18"/>
      <c r="D6" s="18"/>
      <c r="E6" s="18"/>
      <c r="F6" s="19"/>
      <c r="G6" s="14"/>
      <c r="H6" s="14"/>
      <c r="I6" s="14"/>
      <c r="J6" s="14"/>
      <c r="K6" s="14"/>
      <c r="L6" s="14"/>
      <c r="M6" s="14"/>
      <c r="N6" s="20" t="s">
        <v>23</v>
      </c>
    </row>
    <row r="7" spans="1:20" x14ac:dyDescent="0.3">
      <c r="A7" s="14"/>
      <c r="B7" s="14"/>
      <c r="C7" s="21"/>
      <c r="D7" s="21"/>
      <c r="E7" s="21"/>
      <c r="F7" s="22" t="s">
        <v>24</v>
      </c>
      <c r="G7" s="22" t="s">
        <v>25</v>
      </c>
      <c r="H7" s="22" t="s">
        <v>26</v>
      </c>
      <c r="I7" s="22" t="s">
        <v>26</v>
      </c>
      <c r="J7" s="22" t="s">
        <v>26</v>
      </c>
      <c r="K7" s="22" t="s">
        <v>26</v>
      </c>
      <c r="L7" s="22" t="s">
        <v>26</v>
      </c>
      <c r="M7" s="22" t="s">
        <v>21</v>
      </c>
      <c r="N7" s="20" t="s">
        <v>22</v>
      </c>
    </row>
    <row r="8" spans="1:20" s="1" customFormat="1" ht="42.75" customHeight="1" x14ac:dyDescent="0.3">
      <c r="A8" s="23" t="s">
        <v>1</v>
      </c>
      <c r="B8" s="23" t="s">
        <v>8</v>
      </c>
      <c r="C8" s="23" t="s">
        <v>9</v>
      </c>
      <c r="D8" s="23" t="s">
        <v>10</v>
      </c>
      <c r="E8" s="17" t="s">
        <v>4</v>
      </c>
      <c r="F8" s="23" t="s">
        <v>11</v>
      </c>
      <c r="G8" s="17" t="s">
        <v>27</v>
      </c>
      <c r="H8" s="17" t="s">
        <v>13</v>
      </c>
      <c r="I8" s="17" t="s">
        <v>14</v>
      </c>
      <c r="J8" s="17" t="s">
        <v>16</v>
      </c>
      <c r="K8" s="24" t="s">
        <v>28</v>
      </c>
      <c r="L8" s="23" t="s">
        <v>15</v>
      </c>
      <c r="M8" s="23" t="s">
        <v>19</v>
      </c>
      <c r="N8" s="23" t="s">
        <v>20</v>
      </c>
      <c r="O8"/>
      <c r="P8"/>
      <c r="Q8"/>
      <c r="R8"/>
      <c r="S8"/>
      <c r="T8"/>
    </row>
    <row r="9" spans="1:20" x14ac:dyDescent="0.3">
      <c r="A9" s="19">
        <v>1</v>
      </c>
      <c r="B9" s="25"/>
      <c r="C9" s="25"/>
      <c r="D9" s="25"/>
      <c r="E9" s="25"/>
      <c r="F9" s="26"/>
      <c r="G9" s="27"/>
      <c r="H9" s="8" t="e">
        <f>VLOOKUP(G9,'TOUCH(X)'!$B$2:$C$4,2,0)</f>
        <v>#N/A</v>
      </c>
      <c r="I9" s="9" t="e">
        <f>G9+H9</f>
        <v>#N/A</v>
      </c>
      <c r="J9" s="10" t="e">
        <f>F9*I9</f>
        <v>#N/A</v>
      </c>
      <c r="K9" s="11" t="e">
        <f>F9-J9</f>
        <v>#N/A</v>
      </c>
      <c r="L9" s="12">
        <f>F9-(F9*G9)</f>
        <v>0</v>
      </c>
      <c r="M9" s="12" t="e">
        <f>F9*H9</f>
        <v>#N/A</v>
      </c>
      <c r="N9" s="13" t="e">
        <f>IF(M9&lt;=20000,"전액지원","일부지원&lt;2만원 이상, 차액분 자부담&gt;")</f>
        <v>#N/A</v>
      </c>
    </row>
    <row r="10" spans="1:20" x14ac:dyDescent="0.3">
      <c r="A10" s="19">
        <v>2</v>
      </c>
      <c r="B10" s="25"/>
      <c r="C10" s="25"/>
      <c r="D10" s="28"/>
      <c r="E10" s="28"/>
      <c r="F10" s="26"/>
      <c r="G10" s="27"/>
      <c r="H10" s="8" t="e">
        <f>VLOOKUP(G10,'TOUCH(X)'!$B$2:$C$4,2,0)</f>
        <v>#N/A</v>
      </c>
      <c r="I10" s="9" t="e">
        <f t="shared" ref="I10:I11" si="0">G10+H10</f>
        <v>#N/A</v>
      </c>
      <c r="J10" s="10" t="e">
        <f t="shared" ref="J10:J11" si="1">F10*I10</f>
        <v>#N/A</v>
      </c>
      <c r="K10" s="11" t="e">
        <f t="shared" ref="K10:K11" si="2">F10-J10</f>
        <v>#N/A</v>
      </c>
      <c r="L10" s="12">
        <f>F10-(F10*G10)</f>
        <v>0</v>
      </c>
      <c r="M10" s="12" t="e">
        <f t="shared" ref="M10" si="3">F10*H10</f>
        <v>#N/A</v>
      </c>
      <c r="N10" s="13" t="e">
        <f>IF(M10&lt;=20000,"전액지원","일부지원&lt;2만원 이상, 차액분 자부담&gt;")</f>
        <v>#N/A</v>
      </c>
    </row>
    <row r="11" spans="1:20" x14ac:dyDescent="0.3">
      <c r="A11" s="19">
        <v>3</v>
      </c>
      <c r="B11" s="25"/>
      <c r="C11" s="25"/>
      <c r="D11" s="29"/>
      <c r="E11" s="29"/>
      <c r="F11" s="26"/>
      <c r="G11" s="27"/>
      <c r="H11" s="8" t="e">
        <f>VLOOKUP(G11,'TOUCH(X)'!$B$2:$C$4,2,0)</f>
        <v>#N/A</v>
      </c>
      <c r="I11" s="9" t="e">
        <f t="shared" si="0"/>
        <v>#N/A</v>
      </c>
      <c r="J11" s="10" t="e">
        <f t="shared" si="1"/>
        <v>#N/A</v>
      </c>
      <c r="K11" s="11" t="e">
        <f t="shared" si="2"/>
        <v>#N/A</v>
      </c>
      <c r="L11" s="12">
        <f>F11-(F11*G11)</f>
        <v>0</v>
      </c>
      <c r="M11" s="12" t="e">
        <f>F11*H11</f>
        <v>#N/A</v>
      </c>
      <c r="N11" s="13" t="e">
        <f>IF(M11&lt;=20000,"전액지원","일부지원&lt;2만원 이상, 차액분 자부담&gt;")</f>
        <v>#N/A</v>
      </c>
    </row>
    <row r="13" spans="1:20" ht="17.25" thickBot="1" x14ac:dyDescent="0.35"/>
    <row r="14" spans="1:20" ht="16.899999999999999" customHeight="1" x14ac:dyDescent="0.3">
      <c r="B14" s="36" t="s">
        <v>31</v>
      </c>
      <c r="C14" s="37"/>
      <c r="D14" s="37"/>
      <c r="E14" s="37"/>
      <c r="F14" s="37"/>
      <c r="G14" s="7"/>
    </row>
    <row r="15" spans="1:20" ht="16.899999999999999" customHeight="1" x14ac:dyDescent="0.3">
      <c r="B15" s="38"/>
      <c r="C15" s="39"/>
      <c r="D15" s="39"/>
      <c r="E15" s="39"/>
      <c r="F15" s="39"/>
      <c r="G15" s="3"/>
    </row>
    <row r="16" spans="1:20" ht="16.899999999999999" customHeight="1" x14ac:dyDescent="0.3">
      <c r="B16" s="38"/>
      <c r="C16" s="39"/>
      <c r="D16" s="39"/>
      <c r="E16" s="39"/>
      <c r="F16" s="39"/>
      <c r="G16" s="3"/>
    </row>
    <row r="17" spans="1:7" ht="16.899999999999999" customHeight="1" x14ac:dyDescent="0.3">
      <c r="B17" s="38"/>
      <c r="C17" s="39"/>
      <c r="D17" s="39"/>
      <c r="E17" s="39"/>
      <c r="F17" s="39"/>
      <c r="G17" s="6" t="s">
        <v>17</v>
      </c>
    </row>
    <row r="18" spans="1:7" ht="16.899999999999999" customHeight="1" x14ac:dyDescent="0.3">
      <c r="B18" s="38"/>
      <c r="C18" s="39"/>
      <c r="D18" s="39"/>
      <c r="E18" s="39"/>
      <c r="F18" s="39"/>
      <c r="G18" s="6" t="s">
        <v>18</v>
      </c>
    </row>
    <row r="19" spans="1:7" ht="16.899999999999999" customHeight="1" x14ac:dyDescent="0.3">
      <c r="B19" s="38"/>
      <c r="C19" s="39"/>
      <c r="D19" s="39"/>
      <c r="E19" s="39"/>
      <c r="F19" s="39"/>
      <c r="G19" s="4"/>
    </row>
    <row r="20" spans="1:7" ht="16.899999999999999" customHeight="1" x14ac:dyDescent="0.3">
      <c r="B20" s="38"/>
      <c r="C20" s="39"/>
      <c r="D20" s="39"/>
      <c r="E20" s="39"/>
      <c r="F20" s="39"/>
      <c r="G20" s="4"/>
    </row>
    <row r="21" spans="1:7" ht="16.899999999999999" customHeight="1" x14ac:dyDescent="0.3">
      <c r="B21" s="38"/>
      <c r="C21" s="39"/>
      <c r="D21" s="39"/>
      <c r="E21" s="39"/>
      <c r="F21" s="39"/>
      <c r="G21" s="4"/>
    </row>
    <row r="22" spans="1:7" ht="16.899999999999999" customHeight="1" x14ac:dyDescent="0.3">
      <c r="B22" s="38"/>
      <c r="C22" s="39"/>
      <c r="D22" s="39"/>
      <c r="E22" s="39"/>
      <c r="F22" s="39"/>
      <c r="G22" s="4"/>
    </row>
    <row r="23" spans="1:7" ht="16.899999999999999" customHeight="1" x14ac:dyDescent="0.3">
      <c r="B23" s="38"/>
      <c r="C23" s="39"/>
      <c r="D23" s="39"/>
      <c r="E23" s="39"/>
      <c r="F23" s="39"/>
      <c r="G23" s="4"/>
    </row>
    <row r="24" spans="1:7" ht="16.899999999999999" customHeight="1" x14ac:dyDescent="0.3">
      <c r="B24" s="38"/>
      <c r="C24" s="39"/>
      <c r="D24" s="39"/>
      <c r="E24" s="39"/>
      <c r="F24" s="39"/>
      <c r="G24" s="4"/>
    </row>
    <row r="25" spans="1:7" ht="16.899999999999999" customHeight="1" x14ac:dyDescent="0.3">
      <c r="B25" s="38"/>
      <c r="C25" s="39"/>
      <c r="D25" s="39"/>
      <c r="E25" s="39"/>
      <c r="F25" s="39"/>
      <c r="G25" s="4"/>
    </row>
    <row r="26" spans="1:7" ht="16.899999999999999" customHeight="1" x14ac:dyDescent="0.3">
      <c r="B26" s="38"/>
      <c r="C26" s="39"/>
      <c r="D26" s="39"/>
      <c r="E26" s="39"/>
      <c r="F26" s="39"/>
      <c r="G26" s="4"/>
    </row>
    <row r="27" spans="1:7" ht="16.899999999999999" customHeight="1" x14ac:dyDescent="0.3">
      <c r="B27" s="38"/>
      <c r="C27" s="39"/>
      <c r="D27" s="39"/>
      <c r="E27" s="39"/>
      <c r="F27" s="39"/>
      <c r="G27" s="4"/>
    </row>
    <row r="28" spans="1:7" ht="66.75" customHeight="1" x14ac:dyDescent="0.3">
      <c r="B28" s="38"/>
      <c r="C28" s="39"/>
      <c r="D28" s="39"/>
      <c r="E28" s="39"/>
      <c r="F28" s="39"/>
      <c r="G28" s="4"/>
    </row>
    <row r="29" spans="1:7" ht="16.899999999999999" customHeight="1" x14ac:dyDescent="0.3">
      <c r="B29" s="38"/>
      <c r="C29" s="39"/>
      <c r="D29" s="39"/>
      <c r="E29" s="39"/>
      <c r="F29" s="39"/>
      <c r="G29" s="4"/>
    </row>
    <row r="30" spans="1:7" ht="18" customHeight="1" x14ac:dyDescent="0.3">
      <c r="A30" t="s">
        <v>12</v>
      </c>
      <c r="B30" s="38"/>
      <c r="C30" s="39"/>
      <c r="D30" s="39"/>
      <c r="E30" s="39"/>
      <c r="F30" s="39"/>
      <c r="G30" s="4"/>
    </row>
    <row r="31" spans="1:7" ht="17.45" customHeight="1" x14ac:dyDescent="0.3">
      <c r="B31" s="38"/>
      <c r="C31" s="39"/>
      <c r="D31" s="39"/>
      <c r="E31" s="39"/>
      <c r="F31" s="39"/>
      <c r="G31" s="4"/>
    </row>
    <row r="32" spans="1:7" ht="18" customHeight="1" x14ac:dyDescent="0.3">
      <c r="B32" s="38"/>
      <c r="C32" s="39"/>
      <c r="D32" s="39"/>
      <c r="E32" s="39"/>
      <c r="F32" s="39"/>
      <c r="G32" s="4"/>
    </row>
    <row r="33" spans="2:7" x14ac:dyDescent="0.3">
      <c r="B33" s="38"/>
      <c r="C33" s="39"/>
      <c r="D33" s="39"/>
      <c r="E33" s="39"/>
      <c r="F33" s="39"/>
      <c r="G33" s="4"/>
    </row>
    <row r="34" spans="2:7" ht="17.25" thickBot="1" x14ac:dyDescent="0.35">
      <c r="B34" s="40"/>
      <c r="C34" s="41"/>
      <c r="D34" s="41"/>
      <c r="E34" s="41"/>
      <c r="F34" s="41"/>
      <c r="G34" s="5"/>
    </row>
  </sheetData>
  <protectedRanges>
    <protectedRange algorithmName="SHA-512" hashValue="Nj40pHSFd960OmjFYEfdSPUOO6JZoo302NMVSd7xjclq4sH7rlUyzOeEMXdB182KuCZeG1vcZ0bzv4/nlmg/BA==" saltValue="psSYAk5lKoDlPHUkzx+F2g==" spinCount="100000" sqref="H9:N11" name="편집불가"/>
  </protectedRanges>
  <mergeCells count="3">
    <mergeCell ref="B2:F2"/>
    <mergeCell ref="B4:F4"/>
    <mergeCell ref="B14:F34"/>
  </mergeCells>
  <phoneticPr fontId="1" type="noConversion"/>
  <conditionalFormatting sqref="N9:N11">
    <cfRule type="cellIs" dxfId="1" priority="12" operator="between">
      <formula>"일부지원&lt;2만원 이상, 차액분 자부담&gt;"</formula>
      <formula>"일부지원&lt;2만원 이상, 차액분 자부담&gt;"</formula>
    </cfRule>
    <cfRule type="cellIs" dxfId="0" priority="13" operator="between">
      <formula>"""전액지원"""</formula>
      <formula>"전액지원"</formula>
    </cfRule>
  </conditionalFormatting>
  <pageMargins left="0.7" right="0.7" top="0.75" bottom="0.75" header="0.3" footer="0.3"/>
  <pageSetup paperSize="9" orientation="portrait" r:id="rId1"/>
  <ignoredErrors>
    <ignoredError sqref="H9:K11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'TOUCH(X)'!$B$2:$B$3</xm:f>
          </x14:formula1>
          <xm:sqref>G9:G11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4"/>
  <sheetViews>
    <sheetView zoomScaleNormal="100" workbookViewId="0">
      <selection activeCell="B29" sqref="B29"/>
    </sheetView>
  </sheetViews>
  <sheetFormatPr defaultColWidth="8.75" defaultRowHeight="16.5" x14ac:dyDescent="0.3"/>
  <cols>
    <col min="4" max="4" width="9" customWidth="1"/>
  </cols>
  <sheetData>
    <row r="2" spans="2:4" x14ac:dyDescent="0.3">
      <c r="B2" s="2">
        <v>0.1</v>
      </c>
      <c r="C2" s="2">
        <v>0.1</v>
      </c>
      <c r="D2" t="s">
        <v>17</v>
      </c>
    </row>
    <row r="3" spans="2:4" x14ac:dyDescent="0.3">
      <c r="B3" s="2">
        <v>0.2</v>
      </c>
      <c r="C3" s="2">
        <v>0.2</v>
      </c>
      <c r="D3" t="s">
        <v>18</v>
      </c>
    </row>
    <row r="4" spans="2:4" x14ac:dyDescent="0.3">
      <c r="B4" s="2"/>
      <c r="C4" s="2">
        <v>0.2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</vt:lpstr>
      <vt:lpstr>TOUCH(X)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Seongsik Yun</dc:creator>
  <cp:lastModifiedBy>User</cp:lastModifiedBy>
  <dcterms:created xsi:type="dcterms:W3CDTF">2019-04-24T05:30:12Z</dcterms:created>
  <dcterms:modified xsi:type="dcterms:W3CDTF">2024-04-26T07:35:44Z</dcterms:modified>
</cp:coreProperties>
</file>